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<sst xmlns="http://schemas.openxmlformats.org/spreadsheetml/2006/main" count="18" uniqueCount="8">
  <si>
    <t>Site</t>
  </si>
  <si>
    <t>Before</t>
  </si>
  <si>
    <t>Time</t>
  </si>
  <si>
    <t>After</t>
  </si>
  <si>
    <t>Rate before</t>
  </si>
  <si>
    <t>Rate After</t>
  </si>
  <si>
    <t>Improvement %</t>
  </si>
  <si>
    <t>Total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</si>
</sst>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0"/>
      <color indexed="8"/>
      <name val="Sans"/>
      <family val="0"/>
    </font>
    <font>
      <b/>
      <sz val="10"/>
      <color indexed="8"/>
      <name val="Albany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" workbookViewId="0" topLeftCell="A29">
      <selection activeCell="D56" sqref="D56"/>
    </sheetView>
  </sheetViews>
  <sheetFormatPr defaultColWidth="11.00390625" defaultRowHeight="12.75"/>
  <cols>
    <col min="1" max="8" width="11.25390625" style="3" customWidth="1"/>
  </cols>
  <sheetData>
    <row r="1" spans="1:8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  <c r="G1" s="2" t="s">
        <v>5</v>
      </c>
      <c r="H1" s="2" t="s">
        <v>6</v>
      </c>
    </row>
    <row r="2" spans="1:8" ht="12.75" customHeight="1">
      <c r="A2" s="3">
        <v>1</v>
      </c>
      <c r="B2" s="3">
        <v>46</v>
      </c>
      <c r="C2" s="3">
        <v>36</v>
      </c>
      <c r="D2" s="3">
        <v>13</v>
      </c>
      <c r="E2" s="3">
        <v>36</v>
      </c>
      <c r="F2" s="3">
        <f>B2/C2</f>
        <v>1.2777777777777777</v>
      </c>
      <c r="G2" s="3">
        <f>D2/E2</f>
        <v>0.3611111111111111</v>
      </c>
      <c r="H2" s="3">
        <f>(F2-G2)/F2*100</f>
        <v>71.73913043478261</v>
      </c>
    </row>
    <row r="3" spans="1:8" ht="12.75" customHeight="1">
      <c r="A3" s="3">
        <v>2</v>
      </c>
      <c r="B3" s="3">
        <v>27</v>
      </c>
      <c r="C3" s="3">
        <v>36</v>
      </c>
      <c r="D3" s="3">
        <v>17</v>
      </c>
      <c r="E3" s="3">
        <v>24</v>
      </c>
      <c r="F3" s="3">
        <f>B3/C3</f>
        <v>0.75</v>
      </c>
      <c r="G3" s="3">
        <f>D3/E3</f>
        <v>0.7083333333333334</v>
      </c>
      <c r="H3" s="3">
        <f>(F3-G3)/F3*100</f>
        <v>5.55555555555555</v>
      </c>
    </row>
    <row r="4" spans="1:8" ht="12.75" customHeight="1">
      <c r="A4" s="3">
        <v>3</v>
      </c>
      <c r="B4" s="3">
        <v>46</v>
      </c>
      <c r="C4" s="3">
        <v>36</v>
      </c>
      <c r="D4" s="3">
        <v>8</v>
      </c>
      <c r="E4" s="3">
        <v>12</v>
      </c>
      <c r="F4" s="3">
        <f>B4/C4</f>
        <v>1.2777777777777777</v>
      </c>
      <c r="G4" s="3">
        <f>D4/E4</f>
        <v>0.6666666666666666</v>
      </c>
      <c r="H4" s="3">
        <f>(F4-G4)/F4*100</f>
        <v>47.82608695652174</v>
      </c>
    </row>
    <row r="5" spans="1:8" ht="12.75" customHeight="1">
      <c r="A5" s="3">
        <v>4</v>
      </c>
      <c r="B5" s="3">
        <v>17</v>
      </c>
      <c r="C5" s="3">
        <v>36</v>
      </c>
      <c r="D5" s="3">
        <v>12</v>
      </c>
      <c r="E5" s="3">
        <v>36</v>
      </c>
      <c r="F5" s="3">
        <f>B5/C5</f>
        <v>0.4722222222222222</v>
      </c>
      <c r="G5" s="3">
        <f>D5/E5</f>
        <v>0.3333333333333333</v>
      </c>
      <c r="H5" s="3">
        <f>(F5-G5)/F5*100</f>
        <v>29.411764705882355</v>
      </c>
    </row>
    <row r="6" spans="1:8" ht="12.75" customHeight="1">
      <c r="A6" s="3">
        <v>7</v>
      </c>
      <c r="B6" s="3">
        <v>29</v>
      </c>
      <c r="C6" s="3">
        <v>36</v>
      </c>
      <c r="D6" s="3">
        <v>18</v>
      </c>
      <c r="E6" s="3">
        <v>36</v>
      </c>
      <c r="F6" s="3">
        <f>B6/C6</f>
        <v>0.8055555555555556</v>
      </c>
      <c r="G6" s="3">
        <f>D6/E6</f>
        <v>0.5</v>
      </c>
      <c r="H6" s="3">
        <f>(F6-G6)/F6*100</f>
        <v>37.931034482758626</v>
      </c>
    </row>
    <row r="7" spans="1:8" ht="12.75" customHeight="1">
      <c r="A7" s="3">
        <v>8</v>
      </c>
      <c r="B7" s="3">
        <v>16</v>
      </c>
      <c r="C7" s="3">
        <v>36</v>
      </c>
      <c r="D7" s="3">
        <v>21</v>
      </c>
      <c r="E7" s="3">
        <v>36</v>
      </c>
      <c r="F7" s="3">
        <f>B7/C7</f>
        <v>0.4444444444444444</v>
      </c>
      <c r="G7" s="3">
        <f>D7/E7</f>
        <v>0.5833333333333334</v>
      </c>
      <c r="H7" s="3">
        <f>(F7-G7)/F7*100</f>
        <v>-31.250000000000018</v>
      </c>
    </row>
    <row r="8" spans="1:8" ht="12.75" customHeight="1">
      <c r="A8" s="3">
        <v>9</v>
      </c>
      <c r="B8" s="3">
        <v>13</v>
      </c>
      <c r="C8" s="3">
        <v>36</v>
      </c>
      <c r="D8" s="3">
        <v>2</v>
      </c>
      <c r="E8" s="3">
        <v>24</v>
      </c>
      <c r="F8" s="3">
        <f>B8/C8</f>
        <v>0.3611111111111111</v>
      </c>
      <c r="G8" s="3">
        <f>D8/E8</f>
        <v>0.08333333333333333</v>
      </c>
      <c r="H8" s="3">
        <f>(F8-G8)/F8*100</f>
        <v>76.92307692307693</v>
      </c>
    </row>
    <row r="9" spans="1:8" ht="12.75" customHeight="1">
      <c r="A9" s="3">
        <v>10</v>
      </c>
      <c r="B9" s="3">
        <v>22</v>
      </c>
      <c r="C9" s="3">
        <v>36</v>
      </c>
      <c r="D9" s="3">
        <v>22</v>
      </c>
      <c r="E9" s="3">
        <v>36</v>
      </c>
      <c r="F9" s="3">
        <f>B9/C9</f>
        <v>0.6111111111111112</v>
      </c>
      <c r="G9" s="3">
        <f>D9/E9</f>
        <v>0.6111111111111112</v>
      </c>
      <c r="H9" s="3">
        <f>(F9-G9)/F9*100</f>
        <v>0</v>
      </c>
    </row>
    <row r="10" spans="1:8" ht="12.75" customHeight="1">
      <c r="A10" s="3">
        <v>11</v>
      </c>
      <c r="B10" s="3">
        <v>26</v>
      </c>
      <c r="C10" s="3">
        <v>36</v>
      </c>
      <c r="D10" s="3">
        <v>11</v>
      </c>
      <c r="E10" s="3">
        <v>12</v>
      </c>
      <c r="F10" s="3">
        <f>B10/C10</f>
        <v>0.7222222222222222</v>
      </c>
      <c r="G10" s="3">
        <f>D10/E10</f>
        <v>0.9166666666666666</v>
      </c>
      <c r="H10" s="3">
        <f>(F10-G10)/F10*100</f>
        <v>-26.923076923076923</v>
      </c>
    </row>
    <row r="11" spans="1:8" ht="12.75" customHeight="1">
      <c r="A11" s="3">
        <v>12</v>
      </c>
      <c r="B11" s="3">
        <v>29</v>
      </c>
      <c r="C11" s="3">
        <v>36</v>
      </c>
      <c r="D11" s="3">
        <v>3</v>
      </c>
      <c r="E11" s="3">
        <v>12</v>
      </c>
      <c r="F11" s="3">
        <f>B11/C11</f>
        <v>0.8055555555555556</v>
      </c>
      <c r="G11" s="3">
        <f>D11/E11</f>
        <v>0.25</v>
      </c>
      <c r="H11" s="3">
        <f>(F11-G11)/F11*100</f>
        <v>68.96551724137932</v>
      </c>
    </row>
    <row r="12" spans="1:8" ht="12.75" customHeight="1">
      <c r="A12" s="3">
        <v>13</v>
      </c>
      <c r="B12" s="3">
        <v>31</v>
      </c>
      <c r="C12" s="3">
        <v>36</v>
      </c>
      <c r="D12" s="3">
        <v>8</v>
      </c>
      <c r="E12" s="3">
        <v>12</v>
      </c>
      <c r="F12" s="3">
        <f>B12/C12</f>
        <v>0.8611111111111112</v>
      </c>
      <c r="G12" s="3">
        <f>D12/E12</f>
        <v>0.6666666666666666</v>
      </c>
      <c r="H12" s="3">
        <f>(F12-G12)/F12*100</f>
        <v>22.58064516129033</v>
      </c>
    </row>
    <row r="13" spans="1:8" ht="12.75" customHeight="1">
      <c r="A13" s="3">
        <v>14</v>
      </c>
      <c r="B13" s="3">
        <v>19</v>
      </c>
      <c r="C13" s="3">
        <v>36</v>
      </c>
      <c r="D13" s="3">
        <v>4</v>
      </c>
      <c r="E13" s="3">
        <v>24</v>
      </c>
      <c r="F13" s="3">
        <f>B13/C13</f>
        <v>0.5277777777777778</v>
      </c>
      <c r="G13" s="3">
        <f>D13/E13</f>
        <v>0.16666666666666666</v>
      </c>
      <c r="H13" s="3">
        <f>(F13-G13)/F13*100</f>
        <v>68.42105263157896</v>
      </c>
    </row>
    <row r="14" spans="1:8" ht="12.75" customHeight="1">
      <c r="A14" s="3">
        <v>15</v>
      </c>
      <c r="B14" s="3">
        <v>19</v>
      </c>
      <c r="C14" s="3">
        <v>36</v>
      </c>
      <c r="D14" s="3">
        <v>6</v>
      </c>
      <c r="E14" s="3">
        <v>24</v>
      </c>
      <c r="F14" s="3">
        <f>B14/C14</f>
        <v>0.5277777777777778</v>
      </c>
      <c r="G14" s="3">
        <f>D14/E14</f>
        <v>0.25</v>
      </c>
      <c r="H14" s="3">
        <f>(F14-G14)/F14*100</f>
        <v>52.63157894736842</v>
      </c>
    </row>
    <row r="15" spans="1:8" ht="12.75" customHeight="1">
      <c r="A15" s="3">
        <v>16</v>
      </c>
      <c r="B15" s="3">
        <v>8</v>
      </c>
      <c r="C15" s="3">
        <v>36</v>
      </c>
      <c r="D15" s="3">
        <v>4</v>
      </c>
      <c r="E15" s="3">
        <v>36</v>
      </c>
      <c r="F15" s="3">
        <f>B15/C15</f>
        <v>0.2222222222222222</v>
      </c>
      <c r="G15" s="3">
        <f>D15/E15</f>
        <v>0.1111111111111111</v>
      </c>
      <c r="H15" s="3">
        <f>(F15-G15)/F15*100</f>
        <v>50</v>
      </c>
    </row>
    <row r="16" spans="1:8" ht="12.75" customHeight="1">
      <c r="A16" s="3">
        <v>17</v>
      </c>
      <c r="B16" s="3">
        <v>13</v>
      </c>
      <c r="C16" s="3">
        <v>36</v>
      </c>
      <c r="D16" s="3">
        <v>6</v>
      </c>
      <c r="E16" s="3">
        <v>36</v>
      </c>
      <c r="F16" s="3">
        <f>B16/C16</f>
        <v>0.3611111111111111</v>
      </c>
      <c r="G16" s="3">
        <f>D16/E16</f>
        <v>0.16666666666666666</v>
      </c>
      <c r="H16" s="3">
        <f>(F16-G16)/F16*100</f>
        <v>53.84615384615385</v>
      </c>
    </row>
    <row r="17" spans="1:8" ht="12.75" customHeight="1">
      <c r="A17" s="3">
        <v>18</v>
      </c>
      <c r="B17" s="3">
        <v>5</v>
      </c>
      <c r="C17" s="3">
        <v>36</v>
      </c>
      <c r="D17" s="3">
        <v>10</v>
      </c>
      <c r="E17" s="3">
        <v>36</v>
      </c>
      <c r="F17" s="3">
        <f>B17/C17</f>
        <v>0.1388888888888889</v>
      </c>
      <c r="G17" s="3">
        <f>D17/E17</f>
        <v>0.2777777777777778</v>
      </c>
      <c r="H17" s="3">
        <f>(F17-G17)/F17*100</f>
        <v>-100</v>
      </c>
    </row>
    <row r="18" spans="1:8" ht="12.75" customHeight="1">
      <c r="A18" s="3">
        <v>19</v>
      </c>
      <c r="B18" s="3">
        <v>4</v>
      </c>
      <c r="C18" s="3">
        <v>36</v>
      </c>
      <c r="D18" s="3">
        <v>2</v>
      </c>
      <c r="E18" s="3">
        <v>36</v>
      </c>
      <c r="F18" s="3">
        <f>B18/C18</f>
        <v>0.1111111111111111</v>
      </c>
      <c r="G18" s="3">
        <f>D18/E18</f>
        <v>0.05555555555555555</v>
      </c>
      <c r="H18" s="3">
        <f>(F18-G18)/F18*100</f>
        <v>50</v>
      </c>
    </row>
    <row r="19" spans="1:8" ht="12.75" customHeight="1">
      <c r="A19" s="3">
        <v>20</v>
      </c>
      <c r="B19" s="3">
        <v>11</v>
      </c>
      <c r="C19" s="3">
        <v>36</v>
      </c>
      <c r="D19" s="3">
        <v>13</v>
      </c>
      <c r="E19" s="3">
        <v>36</v>
      </c>
      <c r="F19" s="3">
        <f>B19/C19</f>
        <v>0.3055555555555556</v>
      </c>
      <c r="G19" s="3">
        <f>D19/E19</f>
        <v>0.3611111111111111</v>
      </c>
      <c r="H19" s="3">
        <f>(F19-G19)/F19*100</f>
        <v>-18.181818181818173</v>
      </c>
    </row>
    <row r="20" spans="1:8" ht="12.75" customHeight="1">
      <c r="A20" s="3">
        <v>21</v>
      </c>
      <c r="B20" s="3">
        <v>3</v>
      </c>
      <c r="C20" s="3">
        <v>36</v>
      </c>
      <c r="D20" s="3">
        <v>8</v>
      </c>
      <c r="E20" s="3">
        <v>36</v>
      </c>
      <c r="F20" s="3">
        <f>B20/C20</f>
        <v>0.08333333333333333</v>
      </c>
      <c r="G20" s="3">
        <f>D20/E20</f>
        <v>0.2222222222222222</v>
      </c>
      <c r="H20" s="3">
        <f>(F20-G20)/F20*100</f>
        <v>-166.66666666666669</v>
      </c>
    </row>
    <row r="21" spans="1:8" ht="12.75" customHeight="1">
      <c r="A21" s="3">
        <v>23</v>
      </c>
      <c r="B21" s="3">
        <v>16</v>
      </c>
      <c r="C21" s="3">
        <v>36</v>
      </c>
      <c r="D21" s="3">
        <v>15</v>
      </c>
      <c r="E21" s="3">
        <v>36</v>
      </c>
      <c r="F21" s="3">
        <f>B21/C21</f>
        <v>0.4444444444444444</v>
      </c>
      <c r="G21" s="3">
        <f>D21/E21</f>
        <v>0.4166666666666667</v>
      </c>
      <c r="H21" s="3">
        <f>(F21-G21)/F21*100</f>
        <v>6.24999999999999</v>
      </c>
    </row>
    <row r="22" spans="1:8" ht="12.75" customHeight="1">
      <c r="A22" s="3">
        <v>24</v>
      </c>
      <c r="B22" s="3">
        <v>5</v>
      </c>
      <c r="C22" s="3">
        <v>36</v>
      </c>
      <c r="D22" s="3">
        <v>0</v>
      </c>
      <c r="E22" s="3">
        <v>36</v>
      </c>
      <c r="F22" s="3">
        <f>B22/C22</f>
        <v>0.1388888888888889</v>
      </c>
      <c r="G22" s="3">
        <f>D22/E22</f>
        <v>0</v>
      </c>
      <c r="H22" s="3">
        <f>(F22-G22)/F22*100</f>
        <v>100</v>
      </c>
    </row>
    <row r="23" spans="1:8" ht="12.75" customHeight="1">
      <c r="A23" s="3">
        <v>25</v>
      </c>
      <c r="B23" s="3">
        <v>8</v>
      </c>
      <c r="C23" s="3">
        <v>36</v>
      </c>
      <c r="D23" s="3">
        <v>14</v>
      </c>
      <c r="E23" s="3">
        <v>36</v>
      </c>
      <c r="F23" s="3">
        <f>B23/C23</f>
        <v>0.2222222222222222</v>
      </c>
      <c r="G23" s="3">
        <f>D23/E23</f>
        <v>0.3888888888888889</v>
      </c>
      <c r="H23" s="3">
        <f>(F23-G23)/F23*100</f>
        <v>-75.00000000000001</v>
      </c>
    </row>
    <row r="24" spans="1:8" ht="12.75" customHeight="1">
      <c r="A24" s="3">
        <v>26</v>
      </c>
      <c r="B24" s="3">
        <v>6</v>
      </c>
      <c r="C24" s="3">
        <v>36</v>
      </c>
      <c r="D24" s="3">
        <v>3</v>
      </c>
      <c r="E24" s="3">
        <v>36</v>
      </c>
      <c r="F24" s="3">
        <f>B24/C24</f>
        <v>0.16666666666666666</v>
      </c>
      <c r="G24" s="3">
        <f>D24/E24</f>
        <v>0.08333333333333333</v>
      </c>
      <c r="H24" s="3">
        <f>(F24-G24)/F24*100</f>
        <v>50</v>
      </c>
    </row>
    <row r="25" spans="1:8" ht="12.75" customHeight="1">
      <c r="A25" s="3">
        <v>27</v>
      </c>
      <c r="B25" s="3">
        <v>9</v>
      </c>
      <c r="C25" s="3">
        <v>36</v>
      </c>
      <c r="D25" s="3">
        <v>4</v>
      </c>
      <c r="E25" s="3">
        <v>36</v>
      </c>
      <c r="F25" s="3">
        <f>B25/C25</f>
        <v>0.25</v>
      </c>
      <c r="G25" s="3">
        <f>D25/E25</f>
        <v>0.1111111111111111</v>
      </c>
      <c r="H25" s="3">
        <f>(F25-G25)/F25*100</f>
        <v>55.55555555555556</v>
      </c>
    </row>
    <row r="26" spans="1:8" ht="12.75" customHeight="1">
      <c r="A26" s="3">
        <v>28</v>
      </c>
      <c r="B26" s="3">
        <v>15</v>
      </c>
      <c r="C26" s="3">
        <v>36</v>
      </c>
      <c r="D26" s="3">
        <v>14</v>
      </c>
      <c r="E26" s="3">
        <v>36</v>
      </c>
      <c r="F26" s="3">
        <f>B26/C26</f>
        <v>0.4166666666666667</v>
      </c>
      <c r="G26" s="3">
        <f>D26/E26</f>
        <v>0.3888888888888889</v>
      </c>
      <c r="H26" s="3">
        <f>(F26-G26)/F26*100</f>
        <v>6.66666666666667</v>
      </c>
    </row>
    <row r="27" spans="1:8" ht="12.75" customHeight="1">
      <c r="A27" s="3">
        <v>29</v>
      </c>
      <c r="B27" s="3">
        <v>6</v>
      </c>
      <c r="C27" s="3">
        <v>36</v>
      </c>
      <c r="D27" s="3">
        <v>3</v>
      </c>
      <c r="E27" s="3">
        <v>24</v>
      </c>
      <c r="F27" s="3">
        <f>B27/C27</f>
        <v>0.16666666666666666</v>
      </c>
      <c r="G27" s="3">
        <f>D27/E27</f>
        <v>0.125</v>
      </c>
      <c r="H27" s="3">
        <f>(F27-G27)/F27*100</f>
        <v>24.999999999999993</v>
      </c>
    </row>
    <row r="28" spans="1:8" ht="12.75" customHeight="1">
      <c r="A28" s="3">
        <v>30</v>
      </c>
      <c r="B28" s="3">
        <v>4</v>
      </c>
      <c r="C28" s="3">
        <v>36</v>
      </c>
      <c r="D28" s="3">
        <v>5</v>
      </c>
      <c r="E28" s="3">
        <v>24</v>
      </c>
      <c r="F28" s="3">
        <f>B28/C28</f>
        <v>0.1111111111111111</v>
      </c>
      <c r="G28" s="3">
        <f>D28/E28</f>
        <v>0.20833333333333334</v>
      </c>
      <c r="H28" s="3">
        <f>(F28-G28)/F28*100</f>
        <v>-87.50000000000003</v>
      </c>
    </row>
    <row r="29" spans="1:8" ht="12.75" customHeight="1">
      <c r="A29" s="3">
        <v>31</v>
      </c>
      <c r="B29" s="3">
        <v>7</v>
      </c>
      <c r="C29" s="3">
        <v>36</v>
      </c>
      <c r="D29" s="3">
        <v>2</v>
      </c>
      <c r="E29" s="3">
        <v>24</v>
      </c>
      <c r="F29" s="3">
        <f>B29/C29</f>
        <v>0.19444444444444445</v>
      </c>
      <c r="G29" s="3">
        <f>D29/E29</f>
        <v>0.08333333333333333</v>
      </c>
      <c r="H29" s="3">
        <f>(F29-G29)/F29*100</f>
        <v>57.14285714285715</v>
      </c>
    </row>
    <row r="30" spans="1:8" ht="12.75" customHeight="1">
      <c r="A30" s="3">
        <v>32</v>
      </c>
      <c r="B30" s="3">
        <v>5</v>
      </c>
      <c r="C30" s="3">
        <v>36</v>
      </c>
      <c r="D30" s="3">
        <v>8</v>
      </c>
      <c r="E30" s="3">
        <v>36</v>
      </c>
      <c r="F30" s="3">
        <f>B30/C30</f>
        <v>0.1388888888888889</v>
      </c>
      <c r="G30" s="3">
        <f>D30/E30</f>
        <v>0.2222222222222222</v>
      </c>
      <c r="H30" s="3">
        <f>(F30-G30)/F30*100</f>
        <v>-59.999999999999986</v>
      </c>
    </row>
    <row r="31" spans="1:8" ht="12.75" customHeight="1">
      <c r="A31" s="3">
        <v>33</v>
      </c>
      <c r="B31" s="3">
        <v>28</v>
      </c>
      <c r="C31" s="3">
        <v>36</v>
      </c>
      <c r="D31" s="3">
        <v>4</v>
      </c>
      <c r="E31" s="3">
        <v>24</v>
      </c>
      <c r="F31" s="3">
        <f>B31/C31</f>
        <v>0.7777777777777778</v>
      </c>
      <c r="G31" s="3">
        <f>D31/E31</f>
        <v>0.16666666666666666</v>
      </c>
      <c r="H31" s="3">
        <f>(F31-G31)/F31*100</f>
        <v>78.57142857142858</v>
      </c>
    </row>
    <row r="32" spans="1:8" ht="12.75" customHeight="1">
      <c r="A32" s="3">
        <v>34</v>
      </c>
      <c r="B32" s="3">
        <v>8</v>
      </c>
      <c r="C32" s="3">
        <v>36</v>
      </c>
      <c r="D32" s="3">
        <v>15</v>
      </c>
      <c r="E32" s="3">
        <v>36</v>
      </c>
      <c r="F32" s="3">
        <f>B32/C32</f>
        <v>0.2222222222222222</v>
      </c>
      <c r="G32" s="3">
        <f>D32/E32</f>
        <v>0.4166666666666667</v>
      </c>
      <c r="H32" s="3">
        <f>(F32-G32)/F32*100</f>
        <v>-87.50000000000003</v>
      </c>
    </row>
    <row r="33" spans="1:8" ht="12.75" customHeight="1">
      <c r="A33" s="3">
        <v>35</v>
      </c>
      <c r="B33" s="3">
        <v>8</v>
      </c>
      <c r="C33" s="3">
        <v>36</v>
      </c>
      <c r="D33" s="3">
        <v>4</v>
      </c>
      <c r="E33" s="3">
        <v>24</v>
      </c>
      <c r="F33" s="3">
        <f>B33/C33</f>
        <v>0.2222222222222222</v>
      </c>
      <c r="G33" s="3">
        <f>D33/E33</f>
        <v>0.16666666666666666</v>
      </c>
      <c r="H33" s="3">
        <f>(F33-G33)/F33*100</f>
        <v>25</v>
      </c>
    </row>
    <row r="34" spans="1:8" ht="12.75" customHeight="1">
      <c r="A34" s="3">
        <v>36</v>
      </c>
      <c r="B34" s="3">
        <v>16</v>
      </c>
      <c r="C34" s="3">
        <v>36</v>
      </c>
      <c r="D34" s="3">
        <v>27</v>
      </c>
      <c r="E34" s="3">
        <v>36</v>
      </c>
      <c r="F34" s="3">
        <f>B34/C34</f>
        <v>0.4444444444444444</v>
      </c>
      <c r="G34" s="3">
        <f>D34/E34</f>
        <v>0.75</v>
      </c>
      <c r="H34" s="3">
        <f>(F34-G34)/F34*100</f>
        <v>-68.75000000000001</v>
      </c>
    </row>
    <row r="35" spans="1:8" ht="12.75" customHeight="1">
      <c r="A35" s="2" t="s">
        <v>7</v>
      </c>
      <c r="B35" s="2">
        <f>SUM(B2:B34)</f>
        <v>525</v>
      </c>
      <c r="C35" s="2">
        <f>SUM(C2:C34)</f>
        <v>1188</v>
      </c>
      <c r="D35" s="2">
        <f>SUM(D2:D34)</f>
        <v>306</v>
      </c>
      <c r="E35" s="2">
        <f>SUM(E2:E34)</f>
        <v>984</v>
      </c>
      <c r="F35" s="2">
        <f>SUM(F2:F34)/COUNT(F2:F34)</f>
        <v>0.44191919191919193</v>
      </c>
      <c r="G35" s="2">
        <f>SUM(G2:G34)/COUNT(G2:G34)</f>
        <v>0.32786195286195285</v>
      </c>
      <c r="H35" s="2">
        <f>(F35-G35)/F35*100</f>
        <v>25.809523809523817</v>
      </c>
    </row>
    <row r="37" spans="1:8" ht="12.75">
      <c r="A37" s="2" t="s">
        <v>0</v>
      </c>
      <c r="B37" s="2" t="s">
        <v>1</v>
      </c>
      <c r="C37" s="2" t="s">
        <v>2</v>
      </c>
      <c r="D37" s="2" t="s">
        <v>3</v>
      </c>
      <c r="E37" s="2" t="s">
        <v>2</v>
      </c>
      <c r="F37" s="2" t="s">
        <v>4</v>
      </c>
      <c r="G37" s="2" t="s">
        <v>5</v>
      </c>
      <c r="H37" s="2" t="s">
        <v>6</v>
      </c>
    </row>
    <row r="38" spans="1:8" ht="12.75">
      <c r="A38" s="3">
        <v>1</v>
      </c>
      <c r="B38" s="3">
        <v>46</v>
      </c>
      <c r="C38" s="3">
        <v>36</v>
      </c>
      <c r="D38" s="3">
        <v>13</v>
      </c>
      <c r="E38" s="3">
        <v>36</v>
      </c>
      <c r="F38" s="3">
        <f>B38/C38</f>
        <v>1.2777777777777777</v>
      </c>
      <c r="G38" s="3">
        <f>D38/E38</f>
        <v>0.3611111111111111</v>
      </c>
      <c r="H38" s="3">
        <f>(F38-G38)/F38*100</f>
        <v>71.73913043478261</v>
      </c>
    </row>
    <row r="39" spans="1:8" ht="12.75">
      <c r="A39" s="3">
        <v>4</v>
      </c>
      <c r="B39" s="3">
        <v>17</v>
      </c>
      <c r="C39" s="3">
        <v>36</v>
      </c>
      <c r="D39" s="3">
        <v>12</v>
      </c>
      <c r="E39" s="3">
        <v>36</v>
      </c>
      <c r="F39" s="3">
        <f>B39/C39</f>
        <v>0.4722222222222222</v>
      </c>
      <c r="G39" s="3">
        <f>D39/E39</f>
        <v>0.3333333333333333</v>
      </c>
      <c r="H39" s="3">
        <f>(F39-G39)/F39*100</f>
        <v>29.411764705882355</v>
      </c>
    </row>
    <row r="40" spans="1:8" ht="12.75">
      <c r="A40" s="3">
        <v>7</v>
      </c>
      <c r="B40" s="3">
        <v>29</v>
      </c>
      <c r="C40" s="3">
        <v>36</v>
      </c>
      <c r="D40" s="3">
        <v>18</v>
      </c>
      <c r="E40" s="3">
        <v>36</v>
      </c>
      <c r="F40" s="3">
        <f>B40/C40</f>
        <v>0.8055555555555556</v>
      </c>
      <c r="G40" s="3">
        <f>D40/E40</f>
        <v>0.5</v>
      </c>
      <c r="H40" s="3">
        <f>(F40-G40)/F40*100</f>
        <v>37.931034482758626</v>
      </c>
    </row>
    <row r="41" spans="1:8" ht="12.75">
      <c r="A41" s="3">
        <v>8</v>
      </c>
      <c r="B41" s="3">
        <v>16</v>
      </c>
      <c r="C41" s="3">
        <v>36</v>
      </c>
      <c r="D41" s="3">
        <v>21</v>
      </c>
      <c r="E41" s="3">
        <v>36</v>
      </c>
      <c r="F41" s="3">
        <f>B41/C41</f>
        <v>0.4444444444444444</v>
      </c>
      <c r="G41" s="3">
        <f>D41/E41</f>
        <v>0.5833333333333334</v>
      </c>
      <c r="H41" s="3">
        <f>(F41-G41)/F41*100</f>
        <v>-31.250000000000018</v>
      </c>
    </row>
    <row r="42" spans="1:8" ht="12.75">
      <c r="A42" s="3">
        <v>10</v>
      </c>
      <c r="B42" s="3">
        <v>22</v>
      </c>
      <c r="C42" s="3">
        <v>36</v>
      </c>
      <c r="D42" s="3">
        <v>22</v>
      </c>
      <c r="E42" s="3">
        <v>36</v>
      </c>
      <c r="F42" s="3">
        <f>B42/C42</f>
        <v>0.6111111111111112</v>
      </c>
      <c r="G42" s="3">
        <f>D42/E42</f>
        <v>0.6111111111111112</v>
      </c>
      <c r="H42" s="3">
        <f>(F42-G42)/F42*100</f>
        <v>0</v>
      </c>
    </row>
    <row r="43" spans="1:8" ht="12.75">
      <c r="A43" s="3">
        <v>16</v>
      </c>
      <c r="B43" s="3">
        <v>8</v>
      </c>
      <c r="C43" s="3">
        <v>36</v>
      </c>
      <c r="D43" s="3">
        <v>4</v>
      </c>
      <c r="E43" s="3">
        <v>36</v>
      </c>
      <c r="F43" s="3">
        <f>B43/C43</f>
        <v>0.2222222222222222</v>
      </c>
      <c r="G43" s="3">
        <f>D43/E43</f>
        <v>0.1111111111111111</v>
      </c>
      <c r="H43" s="3">
        <f>(F43-G43)/F43*100</f>
        <v>50</v>
      </c>
    </row>
    <row r="44" spans="1:8" ht="12.75">
      <c r="A44" s="3">
        <v>17</v>
      </c>
      <c r="B44" s="3">
        <v>13</v>
      </c>
      <c r="C44" s="3">
        <v>36</v>
      </c>
      <c r="D44" s="3">
        <v>6</v>
      </c>
      <c r="E44" s="3">
        <v>36</v>
      </c>
      <c r="F44" s="3">
        <f>B44/C44</f>
        <v>0.3611111111111111</v>
      </c>
      <c r="G44" s="3">
        <f>D44/E44</f>
        <v>0.16666666666666666</v>
      </c>
      <c r="H44" s="3">
        <f>(F44-G44)/F44*100</f>
        <v>53.84615384615385</v>
      </c>
    </row>
    <row r="45" spans="1:8" ht="12.75">
      <c r="A45" s="3">
        <v>18</v>
      </c>
      <c r="B45" s="3">
        <v>5</v>
      </c>
      <c r="C45" s="3">
        <v>36</v>
      </c>
      <c r="D45" s="3">
        <v>10</v>
      </c>
      <c r="E45" s="3">
        <v>36</v>
      </c>
      <c r="F45" s="3">
        <f>B45/C45</f>
        <v>0.1388888888888889</v>
      </c>
      <c r="G45" s="3">
        <f>D45/E45</f>
        <v>0.2777777777777778</v>
      </c>
      <c r="H45" s="3">
        <f>(F45-G45)/F45*100</f>
        <v>-100</v>
      </c>
    </row>
    <row r="46" spans="1:8" ht="12.75">
      <c r="A46" s="3">
        <v>19</v>
      </c>
      <c r="B46" s="3">
        <v>4</v>
      </c>
      <c r="C46" s="3">
        <v>36</v>
      </c>
      <c r="D46" s="3">
        <v>2</v>
      </c>
      <c r="E46" s="3">
        <v>36</v>
      </c>
      <c r="F46" s="3">
        <f>B46/C46</f>
        <v>0.1111111111111111</v>
      </c>
      <c r="G46" s="3">
        <f>D46/E46</f>
        <v>0.05555555555555555</v>
      </c>
      <c r="H46" s="3">
        <f>(F46-G46)/F46*100</f>
        <v>50</v>
      </c>
    </row>
    <row r="47" spans="1:8" ht="12.75">
      <c r="A47" s="3">
        <v>20</v>
      </c>
      <c r="B47" s="3">
        <v>11</v>
      </c>
      <c r="C47" s="3">
        <v>36</v>
      </c>
      <c r="D47" s="3">
        <v>13</v>
      </c>
      <c r="E47" s="3">
        <v>36</v>
      </c>
      <c r="F47" s="3">
        <f>B47/C47</f>
        <v>0.3055555555555556</v>
      </c>
      <c r="G47" s="3">
        <f>D47/E47</f>
        <v>0.3611111111111111</v>
      </c>
      <c r="H47" s="3">
        <f>(F47-G47)/F47*100</f>
        <v>-18.181818181818173</v>
      </c>
    </row>
    <row r="48" spans="1:8" ht="12.75">
      <c r="A48" s="3">
        <v>21</v>
      </c>
      <c r="B48" s="3">
        <v>3</v>
      </c>
      <c r="C48" s="3">
        <v>36</v>
      </c>
      <c r="D48" s="3">
        <v>8</v>
      </c>
      <c r="E48" s="3">
        <v>36</v>
      </c>
      <c r="F48" s="3">
        <f>B48/C48</f>
        <v>0.08333333333333333</v>
      </c>
      <c r="G48" s="3">
        <f>D48/E48</f>
        <v>0.2222222222222222</v>
      </c>
      <c r="H48" s="3">
        <f>(F48-G48)/F48*100</f>
        <v>-166.66666666666669</v>
      </c>
    </row>
    <row r="49" spans="1:8" ht="12.75">
      <c r="A49" s="3">
        <v>23</v>
      </c>
      <c r="B49" s="3">
        <v>16</v>
      </c>
      <c r="C49" s="3">
        <v>36</v>
      </c>
      <c r="D49" s="3">
        <v>15</v>
      </c>
      <c r="E49" s="3">
        <v>36</v>
      </c>
      <c r="F49" s="3">
        <f>B49/C49</f>
        <v>0.4444444444444444</v>
      </c>
      <c r="G49" s="3">
        <f>D49/E49</f>
        <v>0.4166666666666667</v>
      </c>
      <c r="H49" s="3">
        <f>(F49-G49)/F49*100</f>
        <v>6.24999999999999</v>
      </c>
    </row>
    <row r="50" spans="1:8" ht="12.75">
      <c r="A50" s="3">
        <v>24</v>
      </c>
      <c r="B50" s="3">
        <v>5</v>
      </c>
      <c r="C50" s="3">
        <v>36</v>
      </c>
      <c r="D50" s="3">
        <v>0</v>
      </c>
      <c r="E50" s="3">
        <v>36</v>
      </c>
      <c r="F50" s="3">
        <f>B50/C50</f>
        <v>0.1388888888888889</v>
      </c>
      <c r="G50" s="3">
        <f>D50/E50</f>
        <v>0</v>
      </c>
      <c r="H50" s="3">
        <f>(F50-G50)/F50*100</f>
        <v>100</v>
      </c>
    </row>
    <row r="51" spans="1:8" ht="12.75">
      <c r="A51" s="3">
        <v>25</v>
      </c>
      <c r="B51" s="3">
        <v>8</v>
      </c>
      <c r="C51" s="3">
        <v>36</v>
      </c>
      <c r="D51" s="3">
        <v>14</v>
      </c>
      <c r="E51" s="3">
        <v>36</v>
      </c>
      <c r="F51" s="3">
        <f>B51/C51</f>
        <v>0.2222222222222222</v>
      </c>
      <c r="G51" s="3">
        <f>D51/E51</f>
        <v>0.3888888888888889</v>
      </c>
      <c r="H51" s="3">
        <f>(F51-G51)/F51*100</f>
        <v>-75.00000000000001</v>
      </c>
    </row>
    <row r="52" spans="1:8" ht="12.75">
      <c r="A52" s="3">
        <v>26</v>
      </c>
      <c r="B52" s="3">
        <v>6</v>
      </c>
      <c r="C52" s="3">
        <v>36</v>
      </c>
      <c r="D52" s="3">
        <v>3</v>
      </c>
      <c r="E52" s="3">
        <v>36</v>
      </c>
      <c r="F52" s="3">
        <f>B52/C52</f>
        <v>0.16666666666666666</v>
      </c>
      <c r="G52" s="3">
        <f>D52/E52</f>
        <v>0.08333333333333333</v>
      </c>
      <c r="H52" s="3">
        <f>(F52-G52)/F52*100</f>
        <v>50</v>
      </c>
    </row>
    <row r="53" spans="1:8" ht="12.75">
      <c r="A53" s="3">
        <v>27</v>
      </c>
      <c r="B53" s="3">
        <v>9</v>
      </c>
      <c r="C53" s="3">
        <v>36</v>
      </c>
      <c r="D53" s="3">
        <v>4</v>
      </c>
      <c r="E53" s="3">
        <v>36</v>
      </c>
      <c r="F53" s="3">
        <f>B53/C53</f>
        <v>0.25</v>
      </c>
      <c r="G53" s="3">
        <f>D53/E53</f>
        <v>0.1111111111111111</v>
      </c>
      <c r="H53" s="3">
        <f>(F53-G53)/F53*100</f>
        <v>55.55555555555556</v>
      </c>
    </row>
    <row r="54" spans="1:8" ht="12.75">
      <c r="A54" s="3">
        <v>28</v>
      </c>
      <c r="B54" s="3">
        <v>15</v>
      </c>
      <c r="C54" s="3">
        <v>36</v>
      </c>
      <c r="D54" s="3">
        <v>14</v>
      </c>
      <c r="E54" s="3">
        <v>36</v>
      </c>
      <c r="F54" s="3">
        <f>B54/C54</f>
        <v>0.4166666666666667</v>
      </c>
      <c r="G54" s="3">
        <f>D54/E54</f>
        <v>0.3888888888888889</v>
      </c>
      <c r="H54" s="3">
        <f>(F54-G54)/F54*100</f>
        <v>6.66666666666667</v>
      </c>
    </row>
    <row r="55" spans="1:8" ht="12.75">
      <c r="A55" s="3">
        <v>32</v>
      </c>
      <c r="B55" s="3">
        <v>5</v>
      </c>
      <c r="C55" s="3">
        <v>36</v>
      </c>
      <c r="D55" s="3">
        <v>8</v>
      </c>
      <c r="E55" s="3">
        <v>36</v>
      </c>
      <c r="F55" s="3">
        <f>B55/C55</f>
        <v>0.1388888888888889</v>
      </c>
      <c r="G55" s="3">
        <f>D55/E55</f>
        <v>0.2222222222222222</v>
      </c>
      <c r="H55" s="3">
        <f>(F55-G55)/F55*100</f>
        <v>-59.999999999999986</v>
      </c>
    </row>
    <row r="56" spans="1:8" ht="12.75">
      <c r="A56" s="3">
        <v>34</v>
      </c>
      <c r="B56" s="3">
        <v>8</v>
      </c>
      <c r="C56" s="3">
        <v>36</v>
      </c>
      <c r="D56" s="3">
        <v>15</v>
      </c>
      <c r="E56" s="3">
        <v>36</v>
      </c>
      <c r="F56" s="3">
        <f>B56/C56</f>
        <v>0.2222222222222222</v>
      </c>
      <c r="G56" s="3">
        <f>D56/E56</f>
        <v>0.4166666666666667</v>
      </c>
      <c r="H56" s="3">
        <f>(F56-G56)/F56*100</f>
        <v>-87.50000000000003</v>
      </c>
    </row>
    <row r="57" spans="1:8" ht="12.75">
      <c r="A57" s="3">
        <v>36</v>
      </c>
      <c r="B57" s="3">
        <v>16</v>
      </c>
      <c r="C57" s="3">
        <v>36</v>
      </c>
      <c r="D57" s="3">
        <v>27</v>
      </c>
      <c r="E57" s="3">
        <v>36</v>
      </c>
      <c r="F57" s="3">
        <f>B57/C57</f>
        <v>0.4444444444444444</v>
      </c>
      <c r="G57" s="3">
        <f>D57/E57</f>
        <v>0.75</v>
      </c>
      <c r="H57" s="3">
        <f>(F57-G57)/F57*100</f>
        <v>-68.75000000000001</v>
      </c>
    </row>
    <row r="58" spans="1:8" ht="12.75">
      <c r="A58" s="2" t="s">
        <v>7</v>
      </c>
      <c r="B58" s="2">
        <f>SUM(B38:B57)</f>
        <v>262</v>
      </c>
      <c r="C58" s="2">
        <f>SUM(C38:C57)</f>
        <v>720</v>
      </c>
      <c r="D58" s="2">
        <f>SUM(D38:D57)</f>
        <v>229</v>
      </c>
      <c r="E58" s="2">
        <f>SUM(E38:E57)</f>
        <v>720</v>
      </c>
      <c r="F58" s="2">
        <f>SUM(F38:F57)/COUNT(F38:F57)</f>
        <v>0.3638888888888889</v>
      </c>
      <c r="G58" s="2">
        <f>SUM(G38:G57)/COUNT(G38:G57)</f>
        <v>0.3180555555555556</v>
      </c>
      <c r="H58" s="2">
        <f>(F58-G58)/F58*100</f>
        <v>12.595419847328232</v>
      </c>
    </row>
  </sheetData>
  <printOptions/>
  <pageMargins left="0.7875" right="0.7875" top="0.7875" bottom="0.7875" header="0.5" footer="0.5"/>
  <pageSetup cellComments="asDisplayed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1.00390625" defaultRowHeight="12.75"/>
  <cols>
    <col min="1" max="1" width="11.25390625" style="3" customWidth="1"/>
  </cols>
  <sheetData>
    <row r="1" ht="12.75" customHeight="1"/>
  </sheetData>
  <printOptions/>
  <pageMargins left="0.7875" right="0.7875" top="0.7875" bottom="0.7875" header="0.5" footer="0.5"/>
  <pageSetup cellComments="asDisplayed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1.00390625" defaultRowHeight="12.75"/>
  <cols>
    <col min="1" max="1" width="11.25390625" style="3" customWidth="1"/>
  </cols>
  <sheetData>
    <row r="1" ht="12.75" customHeight="1"/>
  </sheetData>
  <printOptions/>
  <pageMargins left="0.7875" right="0.7875" top="0.7875" bottom="0.7875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